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4" r:id="rId1"/>
  </sheets>
  <definedNames>
    <definedName name="_xlnm.Print_Titles" localSheetId="0">花名册!$1:$3</definedName>
    <definedName name="_xlnm._FilterDatabase" localSheetId="0" hidden="1">花名册!$A$1:$O$13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<sst xmlns="http://schemas.openxmlformats.org/spreadsheetml/2006/main" count="125" uniqueCount="57">
  <si>
    <t>2024年许昌市职业技能培训人员补贴花名册</t>
  </si>
  <si>
    <t xml:space="preserve"> 培训机构（公章）：许继电气股份有限公司技工学校                 培训期次：第 10 期                              </t>
  </si>
  <si>
    <t>序号</t>
  </si>
  <si>
    <t>姓名</t>
  </si>
  <si>
    <t>性别</t>
  </si>
  <si>
    <t>身份证号</t>
  </si>
  <si>
    <t>文化程度</t>
  </si>
  <si>
    <t>人员类别</t>
  </si>
  <si>
    <t>培训工种</t>
  </si>
  <si>
    <t>培训批次</t>
  </si>
  <si>
    <t>培训时间</t>
  </si>
  <si>
    <t>证书编号</t>
  </si>
  <si>
    <t>联系电话</t>
  </si>
  <si>
    <t>申领补贴所属县（市、区）</t>
  </si>
  <si>
    <t>备注</t>
  </si>
  <si>
    <t>陈于仕</t>
  </si>
  <si>
    <t>411326199810042017</t>
  </si>
  <si>
    <t>初中</t>
  </si>
  <si>
    <t>失业人员</t>
  </si>
  <si>
    <t>电工</t>
  </si>
  <si>
    <t>2024
（10期）</t>
  </si>
  <si>
    <t>2024.10.25-10.31</t>
  </si>
  <si>
    <t>S000041100002245000076</t>
  </si>
  <si>
    <t>许昌市魏都区</t>
  </si>
  <si>
    <t>董子贤</t>
  </si>
  <si>
    <t>411002199811290074</t>
  </si>
  <si>
    <t>S000041100002245000077</t>
  </si>
  <si>
    <t>韩博</t>
  </si>
  <si>
    <t>411002199709191010</t>
  </si>
  <si>
    <t>S000041100002245000078</t>
  </si>
  <si>
    <t>韩庆林</t>
  </si>
  <si>
    <t>411002200110010012</t>
  </si>
  <si>
    <t>S000041100002245000079</t>
  </si>
  <si>
    <t>贾玉龙</t>
  </si>
  <si>
    <t>411002200109044039</t>
  </si>
  <si>
    <t>S000041100002245000080</t>
  </si>
  <si>
    <t>李昊</t>
  </si>
  <si>
    <t>411002200109082035</t>
  </si>
  <si>
    <t>S000041100002245000082</t>
  </si>
  <si>
    <t>秦子豪</t>
  </si>
  <si>
    <t>411002200104231038</t>
  </si>
  <si>
    <t>S000041100002245000086</t>
  </si>
  <si>
    <t>宋柯润</t>
  </si>
  <si>
    <t>411002200012034010</t>
  </si>
  <si>
    <t>S000041100002245000088</t>
  </si>
  <si>
    <t>王梦良</t>
  </si>
  <si>
    <t>411023199907052515</t>
  </si>
  <si>
    <t>S000041100002245000089</t>
  </si>
  <si>
    <t>杨斌</t>
  </si>
  <si>
    <t>411002199403170516</t>
  </si>
  <si>
    <t>S000041100002245000091</t>
  </si>
  <si>
    <t>朱江</t>
  </si>
  <si>
    <t>411122199812246578</t>
  </si>
  <si>
    <t>S000041100002245000092</t>
  </si>
  <si>
    <t>祝锴</t>
  </si>
  <si>
    <t>41100220020113001X</t>
  </si>
  <si>
    <t>S000041100002245000093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</si>
</sst>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Tahoma"/>
      <charset val="134"/>
    </font>
    <font>
      <sz val="11"/>
      <name val="Tahoma"/>
      <charset val="134"/>
    </font>
    <font>
      <sz val="10"/>
      <name val="宋体"/>
      <charset val="134"/>
    </font>
    <font>
      <sz val="12"/>
      <name val="Tahoma"/>
      <charset val="134"/>
    </font>
    <font>
      <b/>
      <sz val="2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0" borderId="0"/>
    <xf numFmtId="0" fontId="6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1" xfId="49"/>
    <cellStyle name="常规_三轮成装厂" xfId="50"/>
    <cellStyle name="常规 2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V5" sqref="V5"/>
    </sheetView>
  </sheetViews>
  <sheetFormatPr defaultColWidth="9" defaultRowHeight="31" customHeight="1"/>
  <cols>
    <col min="1" max="1" width="5.5" style="1" customWidth="1"/>
    <col min="2" max="2" width="8.125" style="1" customWidth="1"/>
    <col min="3" max="3" width="5.625" style="1" customWidth="1"/>
    <col min="4" max="4" width="19.875" style="1" hidden="1" customWidth="1"/>
    <col min="5" max="5" width="14.25" style="1" customWidth="1"/>
    <col min="6" max="6" width="5.75" style="1" customWidth="1"/>
    <col min="7" max="7" width="13.5" style="4" customWidth="1"/>
    <col min="8" max="8" width="12.25" style="1" customWidth="1"/>
    <col min="9" max="9" width="7.5" style="1" customWidth="1"/>
    <col min="10" max="10" width="20.125" style="1" customWidth="1"/>
    <col min="11" max="11" width="21.125" style="1" customWidth="1"/>
    <col min="12" max="12" width="12" style="1" hidden="1" customWidth="1"/>
    <col min="13" max="13" width="12" style="1" customWidth="1"/>
    <col min="14" max="14" width="15.75" style="5" customWidth="1"/>
    <col min="15" max="15" width="5.875" style="1" customWidth="1"/>
    <col min="16" max="16" width="5.425" style="1" customWidth="1"/>
    <col min="17" max="16384" width="9" style="1"/>
  </cols>
  <sheetData>
    <row r="1" s="1" customFormat="1" customHeight="1" spans="1:15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20"/>
      <c r="O1" s="6"/>
    </row>
    <row r="2" s="1" customFormat="1" ht="23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35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12</v>
      </c>
      <c r="N3" s="9" t="s">
        <v>13</v>
      </c>
      <c r="O3" s="9" t="s">
        <v>14</v>
      </c>
    </row>
    <row r="4" s="2" customFormat="1" ht="24" customHeight="1" spans="1:15">
      <c r="A4" s="10">
        <v>1</v>
      </c>
      <c r="B4" s="11" t="s">
        <v>15</v>
      </c>
      <c r="C4" s="12" t="str">
        <f>IF(MOD(MID(D4,17,1),2),"男","女")</f>
        <v>男</v>
      </c>
      <c r="D4" s="13" t="s">
        <v>16</v>
      </c>
      <c r="E4" s="14" t="str">
        <f>REPLACE(D4,4,11,"*******")</f>
        <v>411*******2017</v>
      </c>
      <c r="F4" s="14" t="s">
        <v>17</v>
      </c>
      <c r="G4" s="14" t="s">
        <v>18</v>
      </c>
      <c r="H4" s="15" t="s">
        <v>19</v>
      </c>
      <c r="I4" s="21" t="s">
        <v>20</v>
      </c>
      <c r="J4" s="22" t="s">
        <v>21</v>
      </c>
      <c r="K4" s="14" t="s">
        <v>22</v>
      </c>
      <c r="L4" s="14">
        <v>17790836010</v>
      </c>
      <c r="M4" s="14" t="str">
        <f>REPLACE(L4,4,4,"*****")</f>
        <v>177*****6010</v>
      </c>
      <c r="N4" s="14" t="s">
        <v>23</v>
      </c>
      <c r="O4" s="23"/>
    </row>
    <row r="5" s="2" customFormat="1" ht="24" customHeight="1" spans="1:15">
      <c r="A5" s="10">
        <v>2</v>
      </c>
      <c r="B5" s="16" t="s">
        <v>24</v>
      </c>
      <c r="C5" s="12" t="str">
        <f t="shared" ref="C5:C21" si="0">IF(MOD(MID(D5,17,1),2),"男","女")</f>
        <v>男</v>
      </c>
      <c r="D5" s="17" t="s">
        <v>25</v>
      </c>
      <c r="E5" s="14" t="str">
        <f t="shared" ref="E5:E15" si="1">REPLACE(D5,4,11,"*******")</f>
        <v>411*******0074</v>
      </c>
      <c r="F5" s="14" t="s">
        <v>17</v>
      </c>
      <c r="G5" s="14" t="s">
        <v>18</v>
      </c>
      <c r="H5" s="15" t="s">
        <v>19</v>
      </c>
      <c r="I5" s="21" t="s">
        <v>20</v>
      </c>
      <c r="J5" s="22" t="s">
        <v>21</v>
      </c>
      <c r="K5" s="14" t="s">
        <v>26</v>
      </c>
      <c r="L5" s="19">
        <v>19335416013</v>
      </c>
      <c r="M5" s="14" t="str">
        <f t="shared" ref="M5:M15" si="2">REPLACE(L5,4,4,"*****")</f>
        <v>193*****6013</v>
      </c>
      <c r="N5" s="14" t="s">
        <v>23</v>
      </c>
      <c r="O5" s="23"/>
    </row>
    <row r="6" s="2" customFormat="1" ht="24" customHeight="1" spans="1:15">
      <c r="A6" s="10">
        <v>3</v>
      </c>
      <c r="B6" s="15" t="s">
        <v>27</v>
      </c>
      <c r="C6" s="12" t="str">
        <f t="shared" si="0"/>
        <v>男</v>
      </c>
      <c r="D6" s="13" t="s">
        <v>28</v>
      </c>
      <c r="E6" s="14" t="str">
        <f t="shared" si="1"/>
        <v>411*******1010</v>
      </c>
      <c r="F6" s="14" t="s">
        <v>17</v>
      </c>
      <c r="G6" s="14" t="s">
        <v>18</v>
      </c>
      <c r="H6" s="15" t="s">
        <v>19</v>
      </c>
      <c r="I6" s="21" t="s">
        <v>20</v>
      </c>
      <c r="J6" s="22" t="s">
        <v>21</v>
      </c>
      <c r="K6" s="14" t="s">
        <v>29</v>
      </c>
      <c r="L6" s="19">
        <v>17631820235</v>
      </c>
      <c r="M6" s="14" t="str">
        <f t="shared" si="2"/>
        <v>176*****0235</v>
      </c>
      <c r="N6" s="14" t="s">
        <v>23</v>
      </c>
      <c r="O6" s="24"/>
    </row>
    <row r="7" s="2" customFormat="1" ht="24" customHeight="1" spans="1:15">
      <c r="A7" s="10">
        <v>4</v>
      </c>
      <c r="B7" s="11" t="s">
        <v>30</v>
      </c>
      <c r="C7" s="12" t="str">
        <f t="shared" si="0"/>
        <v>男</v>
      </c>
      <c r="D7" s="13" t="s">
        <v>31</v>
      </c>
      <c r="E7" s="14" t="str">
        <f t="shared" si="1"/>
        <v>411*******0012</v>
      </c>
      <c r="F7" s="14" t="s">
        <v>17</v>
      </c>
      <c r="G7" s="14" t="s">
        <v>18</v>
      </c>
      <c r="H7" s="15" t="s">
        <v>19</v>
      </c>
      <c r="I7" s="21" t="s">
        <v>20</v>
      </c>
      <c r="J7" s="22" t="s">
        <v>21</v>
      </c>
      <c r="K7" s="14" t="s">
        <v>32</v>
      </c>
      <c r="L7" s="19">
        <v>16646500173</v>
      </c>
      <c r="M7" s="14" t="str">
        <f t="shared" si="2"/>
        <v>166*****0173</v>
      </c>
      <c r="N7" s="14" t="s">
        <v>23</v>
      </c>
      <c r="O7" s="23"/>
    </row>
    <row r="8" s="2" customFormat="1" ht="24" customHeight="1" spans="1:15">
      <c r="A8" s="10">
        <v>5</v>
      </c>
      <c r="B8" s="11" t="s">
        <v>33</v>
      </c>
      <c r="C8" s="12" t="str">
        <f t="shared" si="0"/>
        <v>男</v>
      </c>
      <c r="D8" s="13" t="s">
        <v>34</v>
      </c>
      <c r="E8" s="14" t="str">
        <f t="shared" si="1"/>
        <v>411*******4039</v>
      </c>
      <c r="F8" s="14" t="s">
        <v>17</v>
      </c>
      <c r="G8" s="14" t="s">
        <v>18</v>
      </c>
      <c r="H8" s="15" t="s">
        <v>19</v>
      </c>
      <c r="I8" s="21" t="s">
        <v>20</v>
      </c>
      <c r="J8" s="22" t="s">
        <v>21</v>
      </c>
      <c r="K8" s="14" t="s">
        <v>35</v>
      </c>
      <c r="L8" s="19">
        <v>13462170363</v>
      </c>
      <c r="M8" s="14" t="str">
        <f t="shared" si="2"/>
        <v>134*****0363</v>
      </c>
      <c r="N8" s="14" t="s">
        <v>23</v>
      </c>
      <c r="O8" s="23"/>
    </row>
    <row r="9" s="2" customFormat="1" ht="24" customHeight="1" spans="1:15">
      <c r="A9" s="10">
        <v>6</v>
      </c>
      <c r="B9" s="16" t="s">
        <v>36</v>
      </c>
      <c r="C9" s="12" t="str">
        <f t="shared" si="0"/>
        <v>男</v>
      </c>
      <c r="D9" s="17" t="s">
        <v>37</v>
      </c>
      <c r="E9" s="14" t="str">
        <f t="shared" si="1"/>
        <v>411*******2035</v>
      </c>
      <c r="F9" s="14" t="s">
        <v>17</v>
      </c>
      <c r="G9" s="14" t="s">
        <v>18</v>
      </c>
      <c r="H9" s="15" t="s">
        <v>19</v>
      </c>
      <c r="I9" s="21" t="s">
        <v>20</v>
      </c>
      <c r="J9" s="22" t="s">
        <v>21</v>
      </c>
      <c r="K9" s="14" t="s">
        <v>38</v>
      </c>
      <c r="L9" s="19">
        <v>19943992035</v>
      </c>
      <c r="M9" s="14" t="str">
        <f t="shared" si="2"/>
        <v>199*****2035</v>
      </c>
      <c r="N9" s="14" t="s">
        <v>23</v>
      </c>
      <c r="O9" s="25"/>
    </row>
    <row r="10" s="2" customFormat="1" ht="24" customHeight="1" spans="1:15">
      <c r="A10" s="10">
        <v>7</v>
      </c>
      <c r="B10" s="11" t="s">
        <v>39</v>
      </c>
      <c r="C10" s="12" t="str">
        <f t="shared" si="0"/>
        <v>男</v>
      </c>
      <c r="D10" s="13" t="s">
        <v>40</v>
      </c>
      <c r="E10" s="14" t="str">
        <f t="shared" si="1"/>
        <v>411*******1038</v>
      </c>
      <c r="F10" s="14" t="s">
        <v>17</v>
      </c>
      <c r="G10" s="14" t="s">
        <v>18</v>
      </c>
      <c r="H10" s="15" t="s">
        <v>19</v>
      </c>
      <c r="I10" s="21" t="s">
        <v>20</v>
      </c>
      <c r="J10" s="22" t="s">
        <v>21</v>
      </c>
      <c r="K10" s="14" t="s">
        <v>41</v>
      </c>
      <c r="L10" s="14">
        <v>15578433885</v>
      </c>
      <c r="M10" s="14" t="str">
        <f t="shared" si="2"/>
        <v>155*****3885</v>
      </c>
      <c r="N10" s="14" t="s">
        <v>23</v>
      </c>
      <c r="O10" s="25"/>
    </row>
    <row r="11" s="2" customFormat="1" ht="24" customHeight="1" spans="1:15">
      <c r="A11" s="10">
        <v>8</v>
      </c>
      <c r="B11" s="11" t="s">
        <v>42</v>
      </c>
      <c r="C11" s="12" t="str">
        <f t="shared" si="0"/>
        <v>男</v>
      </c>
      <c r="D11" s="13" t="s">
        <v>43</v>
      </c>
      <c r="E11" s="14" t="str">
        <f t="shared" si="1"/>
        <v>411*******4010</v>
      </c>
      <c r="F11" s="14" t="s">
        <v>17</v>
      </c>
      <c r="G11" s="14" t="s">
        <v>18</v>
      </c>
      <c r="H11" s="15" t="s">
        <v>19</v>
      </c>
      <c r="I11" s="21" t="s">
        <v>20</v>
      </c>
      <c r="J11" s="22" t="s">
        <v>21</v>
      </c>
      <c r="K11" s="14" t="s">
        <v>44</v>
      </c>
      <c r="L11" s="14">
        <v>17310254658</v>
      </c>
      <c r="M11" s="14" t="str">
        <f t="shared" si="2"/>
        <v>173*****4658</v>
      </c>
      <c r="N11" s="14" t="s">
        <v>23</v>
      </c>
      <c r="O11" s="19"/>
    </row>
    <row r="12" s="3" customFormat="1" ht="24" customHeight="1" spans="1:15">
      <c r="A12" s="10">
        <v>9</v>
      </c>
      <c r="B12" s="11" t="s">
        <v>45</v>
      </c>
      <c r="C12" s="12" t="str">
        <f t="shared" si="0"/>
        <v>男</v>
      </c>
      <c r="D12" s="13" t="s">
        <v>46</v>
      </c>
      <c r="E12" s="14" t="str">
        <f t="shared" si="1"/>
        <v>411*******2515</v>
      </c>
      <c r="F12" s="14" t="s">
        <v>17</v>
      </c>
      <c r="G12" s="14" t="s">
        <v>18</v>
      </c>
      <c r="H12" s="15" t="s">
        <v>19</v>
      </c>
      <c r="I12" s="21" t="s">
        <v>20</v>
      </c>
      <c r="J12" s="22" t="s">
        <v>21</v>
      </c>
      <c r="K12" s="14" t="s">
        <v>47</v>
      </c>
      <c r="L12" s="19">
        <v>19603748621</v>
      </c>
      <c r="M12" s="14" t="str">
        <f t="shared" si="2"/>
        <v>196*****8621</v>
      </c>
      <c r="N12" s="14" t="s">
        <v>23</v>
      </c>
      <c r="O12" s="26"/>
    </row>
    <row r="13" s="2" customFormat="1" ht="24" customHeight="1" spans="1:15">
      <c r="A13" s="10">
        <v>10</v>
      </c>
      <c r="B13" s="18" t="s">
        <v>48</v>
      </c>
      <c r="C13" s="12" t="str">
        <f t="shared" si="0"/>
        <v>男</v>
      </c>
      <c r="D13" s="13" t="s">
        <v>49</v>
      </c>
      <c r="E13" s="14" t="str">
        <f t="shared" si="1"/>
        <v>411*******0516</v>
      </c>
      <c r="F13" s="14" t="s">
        <v>17</v>
      </c>
      <c r="G13" s="14" t="s">
        <v>18</v>
      </c>
      <c r="H13" s="15" t="s">
        <v>19</v>
      </c>
      <c r="I13" s="21" t="s">
        <v>20</v>
      </c>
      <c r="J13" s="22" t="s">
        <v>21</v>
      </c>
      <c r="K13" s="14" t="s">
        <v>50</v>
      </c>
      <c r="L13" s="19">
        <v>17689501240</v>
      </c>
      <c r="M13" s="14" t="str">
        <f t="shared" si="2"/>
        <v>176*****1240</v>
      </c>
      <c r="N13" s="14" t="s">
        <v>23</v>
      </c>
      <c r="O13" s="25"/>
    </row>
    <row r="14" s="2" customFormat="1" ht="24" customHeight="1" spans="1:15">
      <c r="A14" s="10">
        <v>11</v>
      </c>
      <c r="B14" s="18" t="s">
        <v>51</v>
      </c>
      <c r="C14" s="12" t="str">
        <f t="shared" si="0"/>
        <v>男</v>
      </c>
      <c r="D14" s="13" t="s">
        <v>52</v>
      </c>
      <c r="E14" s="14" t="str">
        <f t="shared" si="1"/>
        <v>411*******6578</v>
      </c>
      <c r="F14" s="14" t="s">
        <v>17</v>
      </c>
      <c r="G14" s="14" t="s">
        <v>18</v>
      </c>
      <c r="H14" s="15" t="s">
        <v>19</v>
      </c>
      <c r="I14" s="21" t="s">
        <v>20</v>
      </c>
      <c r="J14" s="22" t="s">
        <v>21</v>
      </c>
      <c r="K14" s="14" t="s">
        <v>53</v>
      </c>
      <c r="L14" s="19">
        <v>15637461299</v>
      </c>
      <c r="M14" s="14" t="str">
        <f t="shared" si="2"/>
        <v>156*****1299</v>
      </c>
      <c r="N14" s="14" t="s">
        <v>23</v>
      </c>
      <c r="O14" s="27"/>
    </row>
    <row r="15" s="2" customFormat="1" ht="24" customHeight="1" spans="1:15">
      <c r="A15" s="10">
        <v>12</v>
      </c>
      <c r="B15" s="18" t="s">
        <v>54</v>
      </c>
      <c r="C15" s="12" t="str">
        <f t="shared" si="0"/>
        <v>男</v>
      </c>
      <c r="D15" s="19" t="s">
        <v>55</v>
      </c>
      <c r="E15" s="14" t="str">
        <f t="shared" si="1"/>
        <v>411*******001X</v>
      </c>
      <c r="F15" s="14" t="s">
        <v>17</v>
      </c>
      <c r="G15" s="14" t="s">
        <v>18</v>
      </c>
      <c r="H15" s="15" t="s">
        <v>19</v>
      </c>
      <c r="I15" s="21" t="s">
        <v>20</v>
      </c>
      <c r="J15" s="22" t="s">
        <v>21</v>
      </c>
      <c r="K15" s="14" t="s">
        <v>56</v>
      </c>
      <c r="L15" s="19">
        <v>17629378592</v>
      </c>
      <c r="M15" s="14" t="str">
        <f t="shared" si="2"/>
        <v>176*****8592</v>
      </c>
      <c r="N15" s="14" t="s">
        <v>23</v>
      </c>
      <c r="O15" s="27"/>
    </row>
  </sheetData>
  <mergeCells count="2">
    <mergeCell ref="A1:O1"/>
    <mergeCell ref="A2:O2"/>
  </mergeCells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9">
    <cfRule type="duplicateValues" dxfId="0" priority="1"/>
  </conditionalFormatting>
  <conditionalFormatting sqref="P14:XFD14">
    <cfRule type="cellIs" priority="34" operator="between">
      <formula>$B$3</formula>
      <formula>"$B$48"</formula>
    </cfRule>
    <cfRule type="duplicateValues" dxfId="1" priority="36"/>
  </conditionalFormatting>
  <conditionalFormatting sqref="P15:XFD15">
    <cfRule type="cellIs" priority="33" operator="between">
      <formula>$B$3</formula>
      <formula>"$B$48"</formula>
    </cfRule>
    <cfRule type="duplicateValues" dxfId="1" priority="35"/>
  </conditionalFormatting>
  <conditionalFormatting sqref="P7:XFD13">
    <cfRule type="cellIs" priority="51" operator="between">
      <formula>$B$3</formula>
      <formula>"$B$48"</formula>
    </cfRule>
    <cfRule type="duplicateValues" dxfId="1" priority="52"/>
  </conditionalFormatting>
  <printOptions horizontalCentered="1"/>
  <pageMargins left="0.511805555555556" right="0.236111111111111" top="0.590277777777778" bottom="0.66875" header="0.196527777777778" footer="0.0784722222222222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ζั͡ޓއއއ 柒°</cp:lastModifiedBy>
  <dcterms:created xsi:type="dcterms:W3CDTF">2019-03-18T10:16:00Z</dcterms:created>
  <dcterms:modified xsi:type="dcterms:W3CDTF">2026-04-27T08:44:42Z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66B05FB056E943C38EA56F15779ED7B2</vt:lpwstr>
  </property>
</Properties>
</file>